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56E49BC0-1758-4ABF-81D7-55F8D3A2EB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7" i="1" s="1"/>
  <c r="O7" i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/>
  <c r="F14" i="1" s="1"/>
  <c r="E7" i="1"/>
  <c r="E11" i="1"/>
  <c r="E14" i="1" s="1"/>
  <c r="D8" i="1" l="1"/>
  <c r="H14" i="1"/>
  <c r="L14" i="1" s="1"/>
  <c r="L11" i="1"/>
  <c r="K14" i="1"/>
  <c r="I14" i="1"/>
  <c r="M14" i="1" s="1"/>
  <c r="M11" i="1"/>
  <c r="K11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<sst xmlns="http://schemas.openxmlformats.org/spreadsheetml/2006/main" count="70" uniqueCount="50">
  <si>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</si>
  <si>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</si>
  <si>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</si>
  <si>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</si>
  <si>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</si>
  <si>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</si>
  <si>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</si>
  <si>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</si>
  <si>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</si>
  <si>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</si>
  <si>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</si>
  <si>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</si>
  <si>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</si>
  <si>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</si>
  <si>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</si>
  <si>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</si>
  <si>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</si>
  <si>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</si>
  <si>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</si>
  <si>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</si>
  <si>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</si>
  <si>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</si>
  <si>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</si>
  <si>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</si>
  <si>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</si>
  <si>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</si>
  <si>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</si>
  <si>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</si>
  <si>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</si>
  <si>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</si>
  <si>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</si>
  <si>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</si>
  <si>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SiiPo = Siilinjärven Ponnistus  (1907)</t>
  </si>
  <si>
    <t>Outi Hartikainen</t>
  </si>
  <si>
    <t>10.</t>
  </si>
  <si>
    <t>SiiPo</t>
  </si>
  <si>
    <t>----</t>
  </si>
  <si>
    <t>URA SM-SARJASSA</t>
  </si>
  <si>
    <t>MESTARUUSSARJA</t>
  </si>
  <si>
    <t>ENSIMMÄISET</t>
  </si>
  <si>
    <t>Ottelu</t>
  </si>
  <si>
    <t>Kunnari</t>
  </si>
  <si>
    <t>1969</t>
  </si>
  <si>
    <t>SiiPe</t>
  </si>
  <si>
    <t>ykkössarja</t>
  </si>
  <si>
    <t>SiiPe = Siilinjärven Pesis  (1987)</t>
  </si>
  <si>
    <t xml:space="preserve">Lyöty </t>
  </si>
  <si>
    <t xml:space="preserve">Tuotu 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</si>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</sst>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2" customWidth="1"/>
    <col min="4" max="4" width="8.7109375" style="53" customWidth="1"/>
    <col min="5" max="12" width="5.7109375" style="53" customWidth="1"/>
    <col min="13" max="13" width="6.28515625" style="53" customWidth="1"/>
    <col min="14" max="14" width="8.28515625" style="53" customWidth="1"/>
    <col min="15" max="15" width="0.5703125" style="53" customWidth="1"/>
    <col min="16" max="23" width="5.7109375" style="53" customWidth="1"/>
    <col min="24" max="31" width="5.7109375" style="24" customWidth="1"/>
    <col min="32" max="32" width="6.7109375" style="24" customWidth="1"/>
    <col min="33" max="33" width="17.4257812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33</v>
      </c>
      <c r="C1" s="2"/>
      <c r="D1" s="3"/>
      <c r="E1" s="4" t="s">
        <v>42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38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26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22</v>
      </c>
      <c r="AC3" s="14" t="s">
        <v>27</v>
      </c>
      <c r="AD3" s="16" t="s">
        <v>28</v>
      </c>
      <c r="AE3" s="17" t="s">
        <v>29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59">
        <v>1986</v>
      </c>
      <c r="C4" s="59" t="s">
        <v>48</v>
      </c>
      <c r="D4" s="60" t="s">
        <v>35</v>
      </c>
      <c r="E4" s="59"/>
      <c r="F4" s="61" t="s">
        <v>44</v>
      </c>
      <c r="G4" s="62"/>
      <c r="H4" s="63"/>
      <c r="I4" s="59"/>
      <c r="J4" s="59"/>
      <c r="K4" s="59"/>
      <c r="L4" s="59"/>
      <c r="M4" s="59"/>
      <c r="N4" s="64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5">
      <c r="A5" s="1"/>
      <c r="B5" s="25">
        <v>1987</v>
      </c>
      <c r="C5" s="25" t="s">
        <v>34</v>
      </c>
      <c r="D5" s="27" t="s">
        <v>35</v>
      </c>
      <c r="E5" s="55">
        <v>14</v>
      </c>
      <c r="F5" s="25">
        <v>0</v>
      </c>
      <c r="G5" s="25">
        <v>3</v>
      </c>
      <c r="H5" s="25">
        <v>2</v>
      </c>
      <c r="I5" s="25">
        <v>26</v>
      </c>
      <c r="J5" s="25">
        <v>7</v>
      </c>
      <c r="K5" s="25">
        <v>10</v>
      </c>
      <c r="L5" s="25">
        <v>6</v>
      </c>
      <c r="M5" s="25">
        <f>PRODUCT(F5+G5)</f>
        <v>3</v>
      </c>
      <c r="N5" s="56" t="s">
        <v>36</v>
      </c>
      <c r="O5" s="35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59">
        <v>1988</v>
      </c>
      <c r="C6" s="59" t="s">
        <v>49</v>
      </c>
      <c r="D6" s="60" t="s">
        <v>43</v>
      </c>
      <c r="E6" s="59"/>
      <c r="F6" s="61" t="s">
        <v>44</v>
      </c>
      <c r="G6" s="62"/>
      <c r="H6" s="63"/>
      <c r="I6" s="59"/>
      <c r="J6" s="59"/>
      <c r="K6" s="59"/>
      <c r="L6" s="59"/>
      <c r="M6" s="59"/>
      <c r="N6" s="64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15" t="s">
        <v>9</v>
      </c>
      <c r="C7" s="16"/>
      <c r="D7" s="14"/>
      <c r="E7" s="17">
        <f t="shared" ref="E7:M7" si="0">SUM(E5:E5)</f>
        <v>14</v>
      </c>
      <c r="F7" s="17">
        <f t="shared" si="0"/>
        <v>0</v>
      </c>
      <c r="G7" s="17">
        <f t="shared" si="0"/>
        <v>3</v>
      </c>
      <c r="H7" s="17">
        <f t="shared" si="0"/>
        <v>2</v>
      </c>
      <c r="I7" s="17">
        <f t="shared" si="0"/>
        <v>26</v>
      </c>
      <c r="J7" s="17">
        <f t="shared" si="0"/>
        <v>7</v>
      </c>
      <c r="K7" s="17">
        <f t="shared" si="0"/>
        <v>10</v>
      </c>
      <c r="L7" s="17">
        <f t="shared" si="0"/>
        <v>6</v>
      </c>
      <c r="M7" s="17">
        <f t="shared" si="0"/>
        <v>3</v>
      </c>
      <c r="N7" s="29"/>
      <c r="O7" s="30">
        <f t="shared" ref="O7:AE7" si="1">SUM(O5:O5)</f>
        <v>0</v>
      </c>
      <c r="P7" s="17">
        <f t="shared" si="1"/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17">
        <f t="shared" si="1"/>
        <v>0</v>
      </c>
      <c r="W7" s="1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 t="shared" si="1"/>
        <v>0</v>
      </c>
      <c r="AC7" s="17">
        <f t="shared" si="1"/>
        <v>0</v>
      </c>
      <c r="AD7" s="17">
        <f t="shared" si="1"/>
        <v>0</v>
      </c>
      <c r="AE7" s="17">
        <f t="shared" si="1"/>
        <v>0</v>
      </c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7" t="s">
        <v>2</v>
      </c>
      <c r="C8" s="31"/>
      <c r="D8" s="32">
        <f>SUM(F7:H7)+((I7-F7-G7)/3)+(E7/3)+(Z7*25)+(AA7*25)+(AB7*10)+(AC7*25)+(AD7*20)+(AE7*15)</f>
        <v>17.333333333333336</v>
      </c>
      <c r="E8" s="1"/>
      <c r="F8" s="1"/>
      <c r="G8" s="1"/>
      <c r="H8" s="1"/>
      <c r="I8" s="1"/>
      <c r="J8" s="1"/>
      <c r="K8" s="1"/>
      <c r="L8" s="1"/>
      <c r="M8" s="1"/>
      <c r="N8" s="3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4"/>
      <c r="AE8" s="1"/>
      <c r="AF8" s="22"/>
      <c r="AG8" s="7"/>
      <c r="AH8" s="7"/>
      <c r="AI8" s="7"/>
      <c r="AJ8" s="7"/>
      <c r="AK8" s="7"/>
    </row>
    <row r="9" spans="1:37" s="8" customFormat="1" ht="15" customHeight="1" x14ac:dyDescent="0.25">
      <c r="A9" s="1"/>
      <c r="B9" s="1"/>
      <c r="C9" s="1"/>
      <c r="D9" s="23"/>
      <c r="E9" s="1"/>
      <c r="F9" s="1"/>
      <c r="G9" s="1"/>
      <c r="H9" s="1"/>
      <c r="I9" s="1"/>
      <c r="J9" s="1"/>
      <c r="K9" s="1"/>
      <c r="L9" s="1"/>
      <c r="M9" s="1"/>
      <c r="N9" s="33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  <c r="AG9" s="7"/>
      <c r="AH9" s="7"/>
      <c r="AI9" s="7"/>
      <c r="AJ9" s="7"/>
      <c r="AK9" s="7"/>
    </row>
    <row r="10" spans="1:37" ht="15" customHeight="1" x14ac:dyDescent="0.25">
      <c r="A10" s="1"/>
      <c r="B10" s="21" t="s">
        <v>37</v>
      </c>
      <c r="C10" s="36"/>
      <c r="D10" s="36"/>
      <c r="E10" s="17" t="s">
        <v>4</v>
      </c>
      <c r="F10" s="17" t="s">
        <v>12</v>
      </c>
      <c r="G10" s="14" t="s">
        <v>13</v>
      </c>
      <c r="H10" s="17" t="s">
        <v>14</v>
      </c>
      <c r="I10" s="17" t="s">
        <v>3</v>
      </c>
      <c r="J10" s="1"/>
      <c r="K10" s="17" t="s">
        <v>23</v>
      </c>
      <c r="L10" s="17" t="s">
        <v>24</v>
      </c>
      <c r="M10" s="17" t="s">
        <v>25</v>
      </c>
      <c r="N10" s="29" t="s">
        <v>30</v>
      </c>
      <c r="O10" s="23"/>
      <c r="P10" s="37" t="s">
        <v>39</v>
      </c>
      <c r="Q10" s="11"/>
      <c r="R10" s="11"/>
      <c r="S10" s="57"/>
      <c r="T10" s="57"/>
      <c r="U10" s="57"/>
      <c r="V10" s="57"/>
      <c r="W10" s="57"/>
      <c r="X10" s="11"/>
      <c r="Y10" s="11"/>
      <c r="Z10" s="11"/>
      <c r="AA10" s="11"/>
      <c r="AB10" s="11"/>
      <c r="AC10" s="11"/>
      <c r="AD10" s="11"/>
      <c r="AE10" s="58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37" t="s">
        <v>15</v>
      </c>
      <c r="C11" s="11"/>
      <c r="D11" s="38"/>
      <c r="E11" s="25">
        <f>PRODUCT(E7)</f>
        <v>14</v>
      </c>
      <c r="F11" s="25">
        <f>PRODUCT(F7)</f>
        <v>0</v>
      </c>
      <c r="G11" s="25">
        <f>PRODUCT(G7)</f>
        <v>3</v>
      </c>
      <c r="H11" s="25">
        <f>PRODUCT(H7)</f>
        <v>2</v>
      </c>
      <c r="I11" s="25">
        <f>PRODUCT(I7)</f>
        <v>26</v>
      </c>
      <c r="J11" s="1"/>
      <c r="K11" s="39">
        <f>PRODUCT((F11+G11)/E11)</f>
        <v>0.21428571428571427</v>
      </c>
      <c r="L11" s="39">
        <f>PRODUCT(H11/E11)</f>
        <v>0.14285714285714285</v>
      </c>
      <c r="M11" s="39">
        <f>PRODUCT(I11/E11)</f>
        <v>1.8571428571428572</v>
      </c>
      <c r="N11" s="28"/>
      <c r="O11" s="23">
        <f>PRODUCT(O7)</f>
        <v>0</v>
      </c>
      <c r="P11" s="65" t="s">
        <v>40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8"/>
      <c r="AD11" s="67"/>
      <c r="AE11" s="69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40" t="s">
        <v>16</v>
      </c>
      <c r="C12" s="41"/>
      <c r="D12" s="42"/>
      <c r="E12" s="25"/>
      <c r="F12" s="25"/>
      <c r="G12" s="25"/>
      <c r="H12" s="25"/>
      <c r="I12" s="25"/>
      <c r="J12" s="1"/>
      <c r="K12" s="39"/>
      <c r="L12" s="39"/>
      <c r="M12" s="39"/>
      <c r="N12" s="28"/>
      <c r="O12" s="23"/>
      <c r="P12" s="70" t="s">
        <v>46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2"/>
      <c r="AE12" s="74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3" t="s">
        <v>17</v>
      </c>
      <c r="C13" s="44"/>
      <c r="D13" s="45"/>
      <c r="E13" s="26"/>
      <c r="F13" s="26"/>
      <c r="G13" s="26"/>
      <c r="H13" s="26"/>
      <c r="I13" s="26"/>
      <c r="J13" s="1"/>
      <c r="K13" s="46"/>
      <c r="L13" s="46"/>
      <c r="M13" s="46"/>
      <c r="N13" s="47"/>
      <c r="O13" s="23"/>
      <c r="P13" s="70" t="s">
        <v>47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3"/>
      <c r="AD13" s="72"/>
      <c r="AE13" s="74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48" t="s">
        <v>18</v>
      </c>
      <c r="C14" s="49"/>
      <c r="D14" s="50"/>
      <c r="E14" s="17">
        <f>SUM(E11:E13)</f>
        <v>14</v>
      </c>
      <c r="F14" s="17">
        <f>SUM(F11:F13)</f>
        <v>0</v>
      </c>
      <c r="G14" s="17">
        <f>SUM(G11:G13)</f>
        <v>3</v>
      </c>
      <c r="H14" s="17">
        <f>SUM(H11:H13)</f>
        <v>2</v>
      </c>
      <c r="I14" s="17">
        <f>SUM(I11:I13)</f>
        <v>26</v>
      </c>
      <c r="J14" s="1"/>
      <c r="K14" s="51">
        <f>PRODUCT((F14+G14)/E14)</f>
        <v>0.21428571428571427</v>
      </c>
      <c r="L14" s="51">
        <f>PRODUCT(H14/E14)</f>
        <v>0.14285714285714285</v>
      </c>
      <c r="M14" s="51">
        <f>PRODUCT(I14/E14)</f>
        <v>1.8571428571428572</v>
      </c>
      <c r="N14" s="29"/>
      <c r="O14" s="23">
        <f>SUM(O11:O13)</f>
        <v>0</v>
      </c>
      <c r="P14" s="75" t="s">
        <v>41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8"/>
      <c r="AD14" s="77"/>
      <c r="AE14" s="79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34"/>
      <c r="C15" s="34"/>
      <c r="D15" s="34"/>
      <c r="E15" s="34"/>
      <c r="F15" s="34"/>
      <c r="G15" s="34"/>
      <c r="H15" s="34"/>
      <c r="I15" s="34"/>
      <c r="J15" s="1"/>
      <c r="K15" s="34"/>
      <c r="L15" s="34"/>
      <c r="M15" s="34"/>
      <c r="N15" s="33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" t="s">
        <v>31</v>
      </c>
      <c r="C16" s="1"/>
      <c r="D16" s="54" t="s">
        <v>32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 t="s">
        <v>45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2"/>
      <c r="AG156" s="7"/>
      <c r="AH156" s="7"/>
      <c r="AI156" s="7"/>
      <c r="AJ156" s="7"/>
      <c r="AK156" s="7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2"/>
      <c r="AG157" s="7"/>
      <c r="AH157" s="7"/>
      <c r="AI157" s="7"/>
      <c r="AJ157" s="7"/>
      <c r="AK157" s="7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2"/>
      <c r="AG158" s="7"/>
      <c r="AH158" s="7"/>
      <c r="AI158" s="7"/>
      <c r="AJ158" s="7"/>
      <c r="AK158" s="7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2"/>
      <c r="AG159" s="7"/>
      <c r="AH159" s="7"/>
      <c r="AI159" s="7"/>
      <c r="AJ159" s="7"/>
      <c r="AK159" s="7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2"/>
      <c r="AG160" s="7"/>
      <c r="AH160" s="7"/>
      <c r="AI160" s="7"/>
      <c r="AJ160" s="7"/>
      <c r="AK160" s="7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2"/>
      <c r="AG161" s="7"/>
      <c r="AH161" s="7"/>
      <c r="AI161" s="7"/>
      <c r="AJ161" s="7"/>
      <c r="AK161" s="7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2"/>
      <c r="AG162" s="7"/>
      <c r="AH162" s="7"/>
      <c r="AI162" s="7"/>
      <c r="AJ162" s="7"/>
      <c r="AK162" s="7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2"/>
      <c r="AG163" s="7"/>
      <c r="AH163" s="7"/>
      <c r="AI163" s="7"/>
      <c r="AJ163" s="7"/>
      <c r="AK163" s="7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2"/>
      <c r="AG164" s="7"/>
      <c r="AH164" s="7"/>
      <c r="AI164" s="7"/>
      <c r="AJ164" s="7"/>
      <c r="AK164" s="7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2"/>
      <c r="AG165" s="7"/>
      <c r="AH165" s="7"/>
      <c r="AI165" s="7"/>
      <c r="AJ165" s="7"/>
      <c r="AK165" s="7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2"/>
      <c r="AG166" s="7"/>
      <c r="AH166" s="7"/>
      <c r="AI166" s="7"/>
      <c r="AJ166" s="7"/>
      <c r="AK166" s="7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2"/>
      <c r="AG167" s="7"/>
      <c r="AH167" s="7"/>
      <c r="AI167" s="7"/>
      <c r="AJ167" s="7"/>
      <c r="AK167" s="7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2"/>
      <c r="AG168" s="7"/>
      <c r="AH168" s="7"/>
      <c r="AI168" s="7"/>
      <c r="AJ168" s="7"/>
      <c r="AK168" s="7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2"/>
      <c r="AG169" s="7"/>
      <c r="AH169" s="7"/>
      <c r="AI169" s="7"/>
      <c r="AJ169" s="7"/>
      <c r="AK169" s="7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2"/>
      <c r="AG170" s="7"/>
      <c r="AH170" s="7"/>
      <c r="AI170" s="7"/>
      <c r="AJ170" s="7"/>
      <c r="AK170" s="7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2"/>
      <c r="AG171" s="7"/>
      <c r="AH171" s="7"/>
      <c r="AI171" s="7"/>
      <c r="AJ171" s="7"/>
      <c r="AK171" s="7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2"/>
      <c r="AG172" s="7"/>
      <c r="AH172" s="7"/>
      <c r="AI172" s="7"/>
      <c r="AJ172" s="7"/>
      <c r="AK172" s="7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2"/>
      <c r="AG173" s="7"/>
      <c r="AH173" s="7"/>
      <c r="AI173" s="7"/>
      <c r="AJ173" s="7"/>
      <c r="AK173" s="7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2"/>
      <c r="AG174" s="7"/>
      <c r="AH174" s="7"/>
      <c r="AI174" s="7"/>
      <c r="AJ174" s="7"/>
      <c r="AK174" s="7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2"/>
      <c r="AG175" s="7"/>
      <c r="AH175" s="7"/>
      <c r="AI175" s="7"/>
      <c r="AJ175" s="7"/>
      <c r="AK175" s="7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2"/>
      <c r="AG176" s="7"/>
      <c r="AH176" s="7"/>
      <c r="AI176" s="7"/>
      <c r="AJ176" s="7"/>
      <c r="AK176" s="7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2"/>
      <c r="AG177" s="7"/>
      <c r="AH177" s="7"/>
      <c r="AI177" s="7"/>
      <c r="AJ177" s="7"/>
      <c r="AK177" s="7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2"/>
      <c r="AG178" s="7"/>
      <c r="AH178" s="7"/>
      <c r="AI178" s="7"/>
      <c r="AJ178" s="7"/>
      <c r="AK178" s="7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2"/>
      <c r="AG179" s="7"/>
      <c r="AH179" s="7"/>
      <c r="AI179" s="7"/>
      <c r="AJ179" s="7"/>
      <c r="AK179" s="7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2"/>
      <c r="AG180" s="7"/>
      <c r="AH180" s="7"/>
      <c r="AI180" s="7"/>
      <c r="AJ180" s="7"/>
      <c r="AK180" s="7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2"/>
      <c r="AG181" s="7"/>
      <c r="AH181" s="7"/>
      <c r="AI181" s="7"/>
      <c r="AJ181" s="7"/>
      <c r="AK181" s="7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2"/>
      <c r="AG182" s="7"/>
      <c r="AH182" s="7"/>
      <c r="AI182" s="7"/>
      <c r="AJ182" s="7"/>
      <c r="AK182" s="7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2"/>
      <c r="AG183" s="7"/>
      <c r="AH183" s="7"/>
      <c r="AI183" s="7"/>
      <c r="AJ183" s="7"/>
      <c r="AK183" s="7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2"/>
      <c r="AG184" s="7"/>
      <c r="AH184" s="7"/>
      <c r="AI184" s="7"/>
      <c r="AJ184" s="7"/>
      <c r="AK184" s="7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2"/>
      <c r="AG185" s="7"/>
      <c r="AH185" s="7"/>
      <c r="AI185" s="7"/>
      <c r="AJ185" s="7"/>
      <c r="AK185" s="7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2"/>
      <c r="AG186" s="7"/>
      <c r="AH186" s="7"/>
      <c r="AI186" s="7"/>
      <c r="AJ186" s="7"/>
      <c r="AK186" s="7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2"/>
      <c r="AG187" s="7"/>
      <c r="AH187" s="7"/>
      <c r="AI187" s="7"/>
      <c r="AJ187" s="7"/>
      <c r="AK187" s="7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2"/>
      <c r="AG188" s="7"/>
      <c r="AH188" s="7"/>
      <c r="AI188" s="7"/>
      <c r="AJ188" s="7"/>
      <c r="AK188" s="7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2"/>
      <c r="AG189" s="7"/>
      <c r="AH189" s="7"/>
      <c r="AI189" s="7"/>
      <c r="AJ189" s="7"/>
      <c r="AK189" s="7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2"/>
      <c r="AG190" s="7"/>
      <c r="AH190" s="7"/>
      <c r="AI190" s="7"/>
      <c r="AJ190" s="7"/>
      <c r="AK190" s="7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2"/>
      <c r="AG191" s="7"/>
      <c r="AH191" s="7"/>
      <c r="AI191" s="7"/>
      <c r="AJ191" s="7"/>
      <c r="AK191" s="7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2"/>
      <c r="AG192" s="7"/>
      <c r="AH192" s="7"/>
      <c r="AI192" s="7"/>
      <c r="AJ192" s="7"/>
      <c r="AK192" s="7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2"/>
      <c r="AG193" s="7"/>
      <c r="AH193" s="7"/>
      <c r="AI193" s="7"/>
      <c r="AJ193" s="7"/>
      <c r="AK193" s="7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2"/>
      <c r="AG194" s="7"/>
      <c r="AH194" s="7"/>
      <c r="AI194" s="7"/>
      <c r="AJ194" s="7"/>
      <c r="AK194" s="7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2"/>
      <c r="AG195" s="7"/>
      <c r="AH195" s="7"/>
      <c r="AI195" s="7"/>
      <c r="AJ195" s="7"/>
      <c r="AK195" s="7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2"/>
      <c r="AG196" s="7"/>
      <c r="AH196" s="7"/>
      <c r="AI196" s="7"/>
      <c r="AJ196" s="7"/>
      <c r="AK196" s="7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2"/>
      <c r="AG197" s="7"/>
      <c r="AH197" s="7"/>
      <c r="AI197" s="7"/>
      <c r="AJ197" s="7"/>
      <c r="AK197" s="7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3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2"/>
      <c r="AG198" s="7"/>
      <c r="AH198" s="7"/>
      <c r="AI198" s="7"/>
      <c r="AJ198" s="7"/>
      <c r="AK198" s="7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2"/>
      <c r="AG199" s="7"/>
      <c r="AH199" s="7"/>
      <c r="AI199" s="7"/>
      <c r="AJ199" s="7"/>
      <c r="AK199" s="7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2"/>
      <c r="AG200" s="7"/>
      <c r="AH200" s="7"/>
      <c r="AI200" s="7"/>
      <c r="AJ200" s="7"/>
      <c r="AK200" s="7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2"/>
      <c r="AG201" s="7"/>
      <c r="AH201" s="7"/>
      <c r="AI201" s="7"/>
      <c r="AJ201" s="7"/>
      <c r="AK20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2023-10-19T14:05:20Z</dcterms:modified>
</cp:coreProperties>
</file>